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anked\Peer coach ja mentorlus\Lepingud\MTÜ Positiivsus\"/>
    </mc:Choice>
  </mc:AlternateContent>
  <xr:revisionPtr revIDLastSave="0" documentId="8_{3B0F2BA2-1D09-48DE-9D7D-E60599967594}" xr6:coauthVersionLast="47" xr6:coauthVersionMax="47" xr10:uidLastSave="{00000000-0000-0000-0000-000000000000}"/>
  <bookViews>
    <workbookView xWindow="-110" yWindow="-110" windowWidth="19420" windowHeight="11500" activeTab="2" xr2:uid="{AC83BF76-37C2-4D59-A33E-6A55C9A10A9B}"/>
  </bookViews>
  <sheets>
    <sheet name="Peer coaching " sheetId="1" r:id="rId1"/>
    <sheet name="Ind. konsultatsioon" sheetId="2" r:id="rId2"/>
    <sheet name="Materjalid" sheetId="3" r:id="rId3"/>
    <sheet name="Kvalf. taastõendamine" sheetId="4" r:id="rId4"/>
  </sheets>
  <definedNames>
    <definedName name="_xlnm._FilterDatabase" localSheetId="0" hidden="1">'Peer coaching '!$A$3:$C$11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4" l="1"/>
  <c r="B11" i="4" s="1"/>
  <c r="B9" i="4"/>
  <c r="B5" i="4"/>
  <c r="B4" i="4"/>
  <c r="B10" i="3"/>
  <c r="B9" i="3"/>
  <c r="B11" i="3" s="1"/>
  <c r="B5" i="3"/>
  <c r="B4" i="3"/>
  <c r="B10" i="2"/>
  <c r="B9" i="2"/>
  <c r="B11" i="2" s="1"/>
  <c r="B5" i="2"/>
  <c r="B4" i="2"/>
  <c r="B10" i="1"/>
  <c r="B9" i="1"/>
  <c r="B4" i="1"/>
  <c r="B5" i="1"/>
  <c r="B6" i="4" l="1"/>
  <c r="B8" i="4" s="1"/>
  <c r="B6" i="3"/>
  <c r="B8" i="3" s="1"/>
  <c r="B6" i="2"/>
  <c r="B8" i="2" s="1"/>
  <c r="B11" i="1"/>
  <c r="B6" i="1"/>
  <c r="B8" i="1" s="1"/>
</calcChain>
</file>

<file path=xl/sharedStrings.xml><?xml version="1.0" encoding="utf-8"?>
<sst xmlns="http://schemas.openxmlformats.org/spreadsheetml/2006/main" count="72" uniqueCount="21">
  <si>
    <t>Füüsilise isiku maksumus</t>
  </si>
  <si>
    <t>Brutotasu</t>
  </si>
  <si>
    <t>Juriidilise isiku maksumus</t>
  </si>
  <si>
    <t>Käibemaksuta maksumus</t>
  </si>
  <si>
    <t>Netopalk</t>
  </si>
  <si>
    <t>Töötuskindlustus, 1,6%</t>
  </si>
  <si>
    <t>Sotsiaalmaks, 33%</t>
  </si>
  <si>
    <t>Töötuskindlustus, 0,8%</t>
  </si>
  <si>
    <t>muuta % valemis vastavalt kogumispensioni maksetele</t>
  </si>
  <si>
    <t>eemaldada valem ja lisada KM-ta maksumus, kui pakkuja ei ole käibemaksukohustuslane</t>
  </si>
  <si>
    <t>lisada tulult arvestatav maksuvabastus</t>
  </si>
  <si>
    <t>Tulumaksuvaba tulu (0-700 €)</t>
  </si>
  <si>
    <t>Tulumaks, 22%</t>
  </si>
  <si>
    <t>Pensioni II, 0-6%</t>
  </si>
  <si>
    <t xml:space="preserve">Tellija kogu kulu </t>
  </si>
  <si>
    <r>
      <t xml:space="preserve">Käibemaksuga maksumus ehk tellija </t>
    </r>
    <r>
      <rPr>
        <b/>
        <sz val="11"/>
        <color theme="1"/>
        <rFont val="Calibri"/>
        <family val="2"/>
        <scheme val="minor"/>
      </rPr>
      <t>kogu kulu</t>
    </r>
  </si>
  <si>
    <r>
      <rPr>
        <b/>
        <i/>
        <u/>
        <sz val="11"/>
        <color theme="1"/>
        <rFont val="Calibri"/>
        <family val="2"/>
        <scheme val="minor"/>
      </rPr>
      <t xml:space="preserve">Peer coaching </t>
    </r>
    <r>
      <rPr>
        <b/>
        <u/>
        <sz val="11"/>
        <color theme="1"/>
        <rFont val="Calibri"/>
        <family val="2"/>
        <scheme val="minor"/>
      </rPr>
      <t>teenus (tunnihind)</t>
    </r>
  </si>
  <si>
    <t>Grupijuhi individuaalse konsultatsiooni teenus
(tunnihind)</t>
  </si>
  <si>
    <t>Lisada see summa registrisse hindamiskriteeriumi lehele</t>
  </si>
  <si>
    <r>
      <rPr>
        <b/>
        <i/>
        <u/>
        <sz val="11"/>
        <color theme="1"/>
        <rFont val="Calibri"/>
        <family val="2"/>
        <scheme val="minor"/>
      </rPr>
      <t xml:space="preserve">„Imelised aastad“ programmi
materjalide tõlke sisulise ülevaatamise
ja toimetamise </t>
    </r>
    <r>
      <rPr>
        <b/>
        <u/>
        <sz val="11"/>
        <color theme="1"/>
        <rFont val="Calibri"/>
        <family val="2"/>
        <scheme val="minor"/>
      </rPr>
      <t>teenus (1 lk hind)</t>
    </r>
  </si>
  <si>
    <r>
      <rPr>
        <b/>
        <i/>
        <u/>
        <sz val="11"/>
        <color theme="1"/>
        <rFont val="Calibri"/>
        <family val="2"/>
        <scheme val="minor"/>
      </rPr>
      <t xml:space="preserve">Grupijuhti kvalifikatsiooni
taastõendamise </t>
    </r>
    <r>
      <rPr>
        <b/>
        <u/>
        <sz val="11"/>
        <color theme="1"/>
        <rFont val="Calibri"/>
        <family val="2"/>
        <scheme val="minor"/>
      </rPr>
      <t>teenus (tükihind)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</si>
</sst>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10" fontId="4" fillId="0" borderId="0" xfId="0" applyNumberFormat="1" applyFont="1"/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5" fillId="0" borderId="0" xfId="0" applyFont="1"/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4328-19C2-44EF-9E39-F7F77D132DCB}">
  <dimension ref="A1:I12"/>
  <sheetViews>
    <sheetView workbookViewId="0">
      <selection activeCell="G11" sqref="G11"/>
    </sheetView>
  </sheetViews>
  <sheetFormatPr defaultRowHeight="14.5" x14ac:dyDescent="0.35"/>
  <cols>
    <col min="1" max="1" width="29.54296875" bestFit="1" customWidth="1"/>
    <col min="2" max="2" width="11.1796875" customWidth="1"/>
    <col min="5" max="5" width="13.54296875" customWidth="1"/>
    <col min="6" max="7" width="22.54296875" bestFit="1" customWidth="1"/>
    <col min="11" max="12" width="14.1796875" customWidth="1"/>
  </cols>
  <sheetData>
    <row r="1" spans="1:9" ht="34.5" customHeight="1" x14ac:dyDescent="0.35">
      <c r="A1" s="18" t="s">
        <v>16</v>
      </c>
    </row>
    <row r="2" spans="1:9" ht="28.5" customHeight="1" x14ac:dyDescent="0.35">
      <c r="A2" s="1" t="s">
        <v>0</v>
      </c>
      <c r="B2" s="2"/>
      <c r="G2" s="1" t="s">
        <v>2</v>
      </c>
      <c r="H2" s="2">
        <v>75</v>
      </c>
    </row>
    <row r="3" spans="1:9" x14ac:dyDescent="0.35">
      <c r="A3" s="5" t="s">
        <v>1</v>
      </c>
      <c r="B3" s="15"/>
      <c r="G3" s="3" t="s">
        <v>3</v>
      </c>
      <c r="H3" s="6">
        <v>75</v>
      </c>
    </row>
    <row r="4" spans="1:9" ht="29" x14ac:dyDescent="0.35">
      <c r="A4" s="2" t="s">
        <v>5</v>
      </c>
      <c r="B4" s="4">
        <f>B3*1.6%</f>
        <v>0</v>
      </c>
      <c r="G4" s="3" t="s">
        <v>15</v>
      </c>
      <c r="H4" s="13"/>
      <c r="I4" s="7" t="s">
        <v>9</v>
      </c>
    </row>
    <row r="5" spans="1:9" x14ac:dyDescent="0.35">
      <c r="A5" s="2" t="s">
        <v>13</v>
      </c>
      <c r="B5" s="4">
        <f>B3*2%</f>
        <v>0</v>
      </c>
      <c r="C5" s="7" t="s">
        <v>8</v>
      </c>
    </row>
    <row r="6" spans="1:9" x14ac:dyDescent="0.35">
      <c r="A6" s="2" t="s">
        <v>12</v>
      </c>
      <c r="B6" s="4">
        <f>(B3-B4-B5-B7)*22%</f>
        <v>0</v>
      </c>
      <c r="C6" s="7"/>
    </row>
    <row r="7" spans="1:9" x14ac:dyDescent="0.35">
      <c r="A7" s="12" t="s">
        <v>11</v>
      </c>
      <c r="B7" s="4"/>
      <c r="C7" s="7" t="s">
        <v>10</v>
      </c>
    </row>
    <row r="8" spans="1:9" x14ac:dyDescent="0.35">
      <c r="A8" s="2" t="s">
        <v>4</v>
      </c>
      <c r="B8" s="4">
        <f>B3-B4-B5-B6</f>
        <v>0</v>
      </c>
    </row>
    <row r="9" spans="1:9" x14ac:dyDescent="0.35">
      <c r="A9" s="2" t="s">
        <v>6</v>
      </c>
      <c r="B9" s="4">
        <f>B3*33%</f>
        <v>0</v>
      </c>
      <c r="D9" s="9"/>
      <c r="E9" s="9"/>
      <c r="F9" s="9"/>
      <c r="G9" s="9"/>
    </row>
    <row r="10" spans="1:9" x14ac:dyDescent="0.35">
      <c r="A10" s="2" t="s">
        <v>7</v>
      </c>
      <c r="B10" s="4">
        <f>B3*0.8%</f>
        <v>0</v>
      </c>
      <c r="D10" s="8"/>
      <c r="E10" s="8"/>
      <c r="F10" s="8"/>
      <c r="G10" s="8"/>
    </row>
    <row r="11" spans="1:9" x14ac:dyDescent="0.35">
      <c r="A11" s="11" t="s">
        <v>14</v>
      </c>
      <c r="B11" s="16">
        <f>B3+B9+B10</f>
        <v>0</v>
      </c>
      <c r="C11" s="14" t="s">
        <v>18</v>
      </c>
    </row>
    <row r="12" spans="1:9" x14ac:dyDescent="0.35">
      <c r="A12" s="9"/>
      <c r="B12" s="10"/>
      <c r="C12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61CF-BFFD-4B1D-92BE-1D197C525E8A}">
  <dimension ref="A1:J12"/>
  <sheetViews>
    <sheetView workbookViewId="0">
      <selection activeCell="I11" sqref="I11"/>
    </sheetView>
  </sheetViews>
  <sheetFormatPr defaultRowHeight="14.5" x14ac:dyDescent="0.35"/>
  <cols>
    <col min="1" max="1" width="25.81640625" bestFit="1" customWidth="1"/>
    <col min="7" max="7" width="11.26953125" customWidth="1"/>
    <col min="8" max="8" width="22.54296875" bestFit="1" customWidth="1"/>
  </cols>
  <sheetData>
    <row r="1" spans="1:10" ht="43.5" x14ac:dyDescent="0.35">
      <c r="A1" s="17" t="s">
        <v>17</v>
      </c>
    </row>
    <row r="2" spans="1:10" x14ac:dyDescent="0.35">
      <c r="A2" s="1" t="s">
        <v>0</v>
      </c>
      <c r="B2" s="2"/>
      <c r="H2" s="1" t="s">
        <v>2</v>
      </c>
      <c r="I2" s="4">
        <v>60</v>
      </c>
    </row>
    <row r="3" spans="1:10" x14ac:dyDescent="0.35">
      <c r="A3" s="5" t="s">
        <v>1</v>
      </c>
      <c r="B3" s="15"/>
      <c r="H3" s="3" t="s">
        <v>3</v>
      </c>
      <c r="I3" s="6">
        <v>60</v>
      </c>
    </row>
    <row r="4" spans="1:10" ht="29" x14ac:dyDescent="0.35">
      <c r="A4" s="2" t="s">
        <v>5</v>
      </c>
      <c r="B4" s="4">
        <f>B3*1.6%</f>
        <v>0</v>
      </c>
      <c r="H4" s="3" t="s">
        <v>15</v>
      </c>
      <c r="I4" s="13"/>
      <c r="J4" s="7" t="s">
        <v>9</v>
      </c>
    </row>
    <row r="5" spans="1:10" x14ac:dyDescent="0.35">
      <c r="A5" s="2" t="s">
        <v>13</v>
      </c>
      <c r="B5" s="4">
        <f>B3*2%</f>
        <v>0</v>
      </c>
      <c r="C5" s="7" t="s">
        <v>8</v>
      </c>
    </row>
    <row r="6" spans="1:10" x14ac:dyDescent="0.35">
      <c r="A6" s="2" t="s">
        <v>12</v>
      </c>
      <c r="B6" s="4">
        <f>(B3-B4-B5-B7)*22%</f>
        <v>0</v>
      </c>
      <c r="C6" s="7"/>
    </row>
    <row r="7" spans="1:10" x14ac:dyDescent="0.35">
      <c r="A7" s="12" t="s">
        <v>11</v>
      </c>
      <c r="B7" s="4"/>
      <c r="C7" s="7" t="s">
        <v>10</v>
      </c>
    </row>
    <row r="8" spans="1:10" x14ac:dyDescent="0.35">
      <c r="A8" s="2" t="s">
        <v>4</v>
      </c>
      <c r="B8" s="4">
        <f>B3-B4-B5-B6</f>
        <v>0</v>
      </c>
    </row>
    <row r="9" spans="1:10" x14ac:dyDescent="0.35">
      <c r="A9" s="2" t="s">
        <v>6</v>
      </c>
      <c r="B9" s="4">
        <f>B3*33%</f>
        <v>0</v>
      </c>
      <c r="D9" s="9"/>
      <c r="E9" s="9"/>
      <c r="F9" s="9"/>
      <c r="G9" s="9"/>
    </row>
    <row r="10" spans="1:10" x14ac:dyDescent="0.35">
      <c r="A10" s="2" t="s">
        <v>7</v>
      </c>
      <c r="B10" s="4">
        <f>B3*0.8%</f>
        <v>0</v>
      </c>
      <c r="D10" s="8"/>
      <c r="E10" s="8"/>
      <c r="F10" s="8"/>
      <c r="G10" s="8"/>
    </row>
    <row r="11" spans="1:10" x14ac:dyDescent="0.35">
      <c r="A11" s="11" t="s">
        <v>14</v>
      </c>
      <c r="B11" s="16">
        <f>B3+B9+B10</f>
        <v>0</v>
      </c>
      <c r="C11" s="14" t="s">
        <v>18</v>
      </c>
    </row>
    <row r="12" spans="1:10" x14ac:dyDescent="0.35">
      <c r="A12" s="9"/>
      <c r="B12" s="10"/>
      <c r="C1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A1E9-8492-4CE4-9996-5BF5BFE09E79}">
  <dimension ref="A1:J12"/>
  <sheetViews>
    <sheetView tabSelected="1" workbookViewId="0">
      <selection activeCell="J12" sqref="J12"/>
    </sheetView>
  </sheetViews>
  <sheetFormatPr defaultRowHeight="14.5" x14ac:dyDescent="0.35"/>
  <cols>
    <col min="1" max="1" width="34.453125" bestFit="1" customWidth="1"/>
    <col min="7" max="7" width="14" customWidth="1"/>
    <col min="8" max="8" width="22.54296875" bestFit="1" customWidth="1"/>
    <col min="9" max="9" width="9.7265625" customWidth="1"/>
  </cols>
  <sheetData>
    <row r="1" spans="1:10" ht="43.5" x14ac:dyDescent="0.35">
      <c r="A1" s="19" t="s">
        <v>19</v>
      </c>
    </row>
    <row r="2" spans="1:10" x14ac:dyDescent="0.35">
      <c r="A2" s="1" t="s">
        <v>0</v>
      </c>
      <c r="B2" s="2"/>
      <c r="H2" s="1" t="s">
        <v>2</v>
      </c>
      <c r="I2" s="2">
        <v>7</v>
      </c>
    </row>
    <row r="3" spans="1:10" x14ac:dyDescent="0.35">
      <c r="A3" s="5" t="s">
        <v>1</v>
      </c>
      <c r="B3" s="15"/>
      <c r="H3" s="3" t="s">
        <v>3</v>
      </c>
      <c r="I3" s="6">
        <v>7</v>
      </c>
    </row>
    <row r="4" spans="1:10" ht="29" x14ac:dyDescent="0.35">
      <c r="A4" s="2" t="s">
        <v>5</v>
      </c>
      <c r="B4" s="4">
        <f>B3*1.6%</f>
        <v>0</v>
      </c>
      <c r="H4" s="3" t="s">
        <v>15</v>
      </c>
      <c r="I4" s="13"/>
      <c r="J4" s="7" t="s">
        <v>9</v>
      </c>
    </row>
    <row r="5" spans="1:10" x14ac:dyDescent="0.35">
      <c r="A5" s="2" t="s">
        <v>13</v>
      </c>
      <c r="B5" s="4">
        <f>B3*2%</f>
        <v>0</v>
      </c>
      <c r="C5" s="7" t="s">
        <v>8</v>
      </c>
    </row>
    <row r="6" spans="1:10" x14ac:dyDescent="0.35">
      <c r="A6" s="2" t="s">
        <v>12</v>
      </c>
      <c r="B6" s="4">
        <f>(B3-B4-B5-B7)*22%</f>
        <v>0</v>
      </c>
      <c r="C6" s="7"/>
    </row>
    <row r="7" spans="1:10" x14ac:dyDescent="0.35">
      <c r="A7" s="12" t="s">
        <v>11</v>
      </c>
      <c r="B7" s="4"/>
      <c r="C7" s="7" t="s">
        <v>10</v>
      </c>
    </row>
    <row r="8" spans="1:10" x14ac:dyDescent="0.35">
      <c r="A8" s="2" t="s">
        <v>4</v>
      </c>
      <c r="B8" s="4">
        <f>B3-B4-B5-B6</f>
        <v>0</v>
      </c>
    </row>
    <row r="9" spans="1:10" x14ac:dyDescent="0.35">
      <c r="A9" s="2" t="s">
        <v>6</v>
      </c>
      <c r="B9" s="4">
        <f>B3*33%</f>
        <v>0</v>
      </c>
      <c r="D9" s="9"/>
      <c r="E9" s="9"/>
      <c r="F9" s="9"/>
      <c r="G9" s="9"/>
    </row>
    <row r="10" spans="1:10" x14ac:dyDescent="0.35">
      <c r="A10" s="2" t="s">
        <v>7</v>
      </c>
      <c r="B10" s="4">
        <f>B3*0.8%</f>
        <v>0</v>
      </c>
      <c r="D10" s="8"/>
      <c r="E10" s="8"/>
      <c r="F10" s="8"/>
      <c r="G10" s="8"/>
    </row>
    <row r="11" spans="1:10" x14ac:dyDescent="0.35">
      <c r="A11" s="11" t="s">
        <v>14</v>
      </c>
      <c r="B11" s="16">
        <f>B3+B9+B10</f>
        <v>0</v>
      </c>
      <c r="C11" s="14" t="s">
        <v>18</v>
      </c>
    </row>
    <row r="12" spans="1:10" x14ac:dyDescent="0.35">
      <c r="A12" s="9"/>
      <c r="B12" s="10"/>
      <c r="C1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BC6B-19D4-462A-A451-5A61803AB0B0}">
  <dimension ref="A1:J12"/>
  <sheetViews>
    <sheetView workbookViewId="0">
      <selection activeCell="I8" sqref="I8"/>
    </sheetView>
  </sheetViews>
  <sheetFormatPr defaultRowHeight="14.5" x14ac:dyDescent="0.35"/>
  <cols>
    <col min="1" max="1" width="29.54296875" bestFit="1" customWidth="1"/>
    <col min="7" max="7" width="12.6328125" customWidth="1"/>
    <col min="8" max="8" width="22.54296875" bestFit="1" customWidth="1"/>
  </cols>
  <sheetData>
    <row r="1" spans="1:10" ht="43.5" x14ac:dyDescent="0.35">
      <c r="A1" s="19" t="s">
        <v>20</v>
      </c>
    </row>
    <row r="2" spans="1:10" x14ac:dyDescent="0.35">
      <c r="A2" s="1" t="s">
        <v>0</v>
      </c>
      <c r="B2" s="2"/>
      <c r="H2" s="1" t="s">
        <v>2</v>
      </c>
      <c r="I2" s="2">
        <v>150</v>
      </c>
    </row>
    <row r="3" spans="1:10" x14ac:dyDescent="0.35">
      <c r="A3" s="5" t="s">
        <v>1</v>
      </c>
      <c r="B3" s="15"/>
      <c r="H3" s="3" t="s">
        <v>3</v>
      </c>
      <c r="I3" s="6">
        <v>150</v>
      </c>
    </row>
    <row r="4" spans="1:10" ht="29" x14ac:dyDescent="0.35">
      <c r="A4" s="2" t="s">
        <v>5</v>
      </c>
      <c r="B4" s="4">
        <f>B3*1.6%</f>
        <v>0</v>
      </c>
      <c r="H4" s="3" t="s">
        <v>15</v>
      </c>
      <c r="I4" s="13"/>
      <c r="J4" s="7" t="s">
        <v>9</v>
      </c>
    </row>
    <row r="5" spans="1:10" x14ac:dyDescent="0.35">
      <c r="A5" s="2" t="s">
        <v>13</v>
      </c>
      <c r="B5" s="4">
        <f>B3*2%</f>
        <v>0</v>
      </c>
      <c r="C5" s="7" t="s">
        <v>8</v>
      </c>
    </row>
    <row r="6" spans="1:10" x14ac:dyDescent="0.35">
      <c r="A6" s="2" t="s">
        <v>12</v>
      </c>
      <c r="B6" s="4">
        <f>(B3-B4-B5-B7)*22%</f>
        <v>0</v>
      </c>
      <c r="C6" s="7"/>
    </row>
    <row r="7" spans="1:10" x14ac:dyDescent="0.35">
      <c r="A7" s="12" t="s">
        <v>11</v>
      </c>
      <c r="B7" s="4"/>
      <c r="C7" s="7" t="s">
        <v>10</v>
      </c>
    </row>
    <row r="8" spans="1:10" x14ac:dyDescent="0.35">
      <c r="A8" s="2" t="s">
        <v>4</v>
      </c>
      <c r="B8" s="4">
        <f>B3-B4-B5-B6</f>
        <v>0</v>
      </c>
    </row>
    <row r="9" spans="1:10" x14ac:dyDescent="0.35">
      <c r="A9" s="2" t="s">
        <v>6</v>
      </c>
      <c r="B9" s="4">
        <f>B3*33%</f>
        <v>0</v>
      </c>
      <c r="D9" s="9"/>
      <c r="E9" s="9"/>
      <c r="F9" s="9"/>
      <c r="G9" s="9"/>
    </row>
    <row r="10" spans="1:10" x14ac:dyDescent="0.35">
      <c r="A10" s="2" t="s">
        <v>7</v>
      </c>
      <c r="B10" s="4">
        <f>B3*0.8%</f>
        <v>0</v>
      </c>
      <c r="D10" s="8"/>
      <c r="E10" s="8"/>
      <c r="F10" s="8"/>
      <c r="G10" s="8"/>
    </row>
    <row r="11" spans="1:10" x14ac:dyDescent="0.35">
      <c r="A11" s="11" t="s">
        <v>14</v>
      </c>
      <c r="B11" s="16">
        <f>B3+B9+B10</f>
        <v>0</v>
      </c>
      <c r="C11" s="14" t="s">
        <v>18</v>
      </c>
    </row>
    <row r="12" spans="1:10" x14ac:dyDescent="0.35">
      <c r="A12" s="9"/>
      <c r="B12" s="10"/>
      <c r="C1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4</vt:i4>
      </vt:variant>
    </vt:vector>
  </HeadingPairs>
  <TitlesOfParts>
    <vt:vector size="4" baseType="lpstr">
      <vt:lpstr>Peer coaching </vt:lpstr>
      <vt:lpstr>Ind. konsultatsioon</vt:lpstr>
      <vt:lpstr>Materjalid</vt:lpstr>
      <vt:lpstr>Kvalf. taastõendamine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 Kardmaa</dc:creator>
  <cp:lastModifiedBy>Elis Kardmaa</cp:lastModifiedBy>
  <dcterms:created xsi:type="dcterms:W3CDTF">2025-10-15T06:41:35Z</dcterms:created>
  <dcterms:modified xsi:type="dcterms:W3CDTF">2026-03-09T11:47:30Z</dcterms:modified>
</cp:coreProperties>
</file>